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30" tabRatio="865" activeTab="28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24519"/>
</workbook>
</file>

<file path=xl/calcChain.xml><?xml version="1.0" encoding="utf-8"?>
<calcChain xmlns="http://schemas.openxmlformats.org/spreadsheetml/2006/main">
  <c r="B61" i="83"/>
  <c r="B58"/>
  <c r="B54"/>
  <c r="B50"/>
  <c r="B46" s="1"/>
  <c r="B29"/>
  <c r="B18"/>
  <c r="B61" i="82"/>
  <c r="B58"/>
  <c r="B54"/>
  <c r="B50"/>
  <c r="B46" s="1"/>
  <c r="B79" s="1"/>
  <c r="B29"/>
  <c r="B18"/>
  <c r="B61" i="81"/>
  <c r="B58"/>
  <c r="B54"/>
  <c r="B50"/>
  <c r="B46"/>
  <c r="B29"/>
  <c r="B18"/>
  <c r="B61" i="80"/>
  <c r="B58"/>
  <c r="B54"/>
  <c r="B50"/>
  <c r="B46" s="1"/>
  <c r="B29"/>
  <c r="B18"/>
  <c r="B61" i="79"/>
  <c r="B58"/>
  <c r="B54"/>
  <c r="B50"/>
  <c r="B46"/>
  <c r="B29"/>
  <c r="B18"/>
  <c r="B79" s="1"/>
  <c r="B61" i="78"/>
  <c r="B58"/>
  <c r="B54"/>
  <c r="B50"/>
  <c r="B46" s="1"/>
  <c r="B29"/>
  <c r="B18"/>
  <c r="B61" i="77"/>
  <c r="B58"/>
  <c r="B54"/>
  <c r="B50"/>
  <c r="B46"/>
  <c r="B29"/>
  <c r="B18"/>
  <c r="B79" s="1"/>
  <c r="B61" i="76"/>
  <c r="B58"/>
  <c r="B54"/>
  <c r="B50"/>
  <c r="B46"/>
  <c r="B29"/>
  <c r="B18"/>
  <c r="B79" s="1"/>
  <c r="B61" i="75"/>
  <c r="B58"/>
  <c r="B54"/>
  <c r="B50"/>
  <c r="B46" s="1"/>
  <c r="B29"/>
  <c r="B18"/>
  <c r="B61" i="74"/>
  <c r="B58"/>
  <c r="B54"/>
  <c r="B50"/>
  <c r="B46"/>
  <c r="B29"/>
  <c r="B18"/>
  <c r="B79" s="1"/>
  <c r="B61" i="73"/>
  <c r="B58"/>
  <c r="B54"/>
  <c r="B50"/>
  <c r="B46"/>
  <c r="B29"/>
  <c r="B18"/>
  <c r="B79" s="1"/>
  <c r="B61" i="71"/>
  <c r="B58"/>
  <c r="B54"/>
  <c r="B50"/>
  <c r="B46" s="1"/>
  <c r="B29"/>
  <c r="B18"/>
  <c r="B79" s="1"/>
  <c r="B61" i="70"/>
  <c r="B58"/>
  <c r="B54"/>
  <c r="B50"/>
  <c r="B46"/>
  <c r="B29"/>
  <c r="B18"/>
  <c r="B61" i="69"/>
  <c r="B58"/>
  <c r="B54"/>
  <c r="B50"/>
  <c r="B46"/>
  <c r="B29"/>
  <c r="B18"/>
  <c r="B61" i="68"/>
  <c r="B58"/>
  <c r="B54"/>
  <c r="B50"/>
  <c r="B46" s="1"/>
  <c r="B79" s="1"/>
  <c r="B29"/>
  <c r="B18"/>
  <c r="B61" i="67"/>
  <c r="B58"/>
  <c r="B54"/>
  <c r="B50"/>
  <c r="B46"/>
  <c r="B29"/>
  <c r="B18"/>
  <c r="B60" i="66"/>
  <c r="B57"/>
  <c r="B53"/>
  <c r="B49"/>
  <c r="B45" s="1"/>
  <c r="B29"/>
  <c r="B18"/>
  <c r="B61" i="65"/>
  <c r="B58"/>
  <c r="B54"/>
  <c r="B50"/>
  <c r="B46"/>
  <c r="B29"/>
  <c r="B18"/>
  <c r="B79" s="1"/>
  <c r="B61" i="64"/>
  <c r="B58"/>
  <c r="B54"/>
  <c r="B50"/>
  <c r="B46"/>
  <c r="B29"/>
  <c r="B18"/>
  <c r="B61" i="63"/>
  <c r="B58"/>
  <c r="B54"/>
  <c r="B50"/>
  <c r="B46"/>
  <c r="B29"/>
  <c r="B18"/>
  <c r="B79" s="1"/>
  <c r="B61" i="62"/>
  <c r="B58"/>
  <c r="B54"/>
  <c r="B50"/>
  <c r="B46" s="1"/>
  <c r="B29"/>
  <c r="B18"/>
  <c r="B61" i="61"/>
  <c r="B58"/>
  <c r="B54"/>
  <c r="B50"/>
  <c r="B29"/>
  <c r="B18"/>
  <c r="B61" i="60"/>
  <c r="B58"/>
  <c r="B54"/>
  <c r="B50"/>
  <c r="B46" s="1"/>
  <c r="B29"/>
  <c r="B18"/>
  <c r="B61" i="59"/>
  <c r="B58"/>
  <c r="B54"/>
  <c r="B50"/>
  <c r="B46" s="1"/>
  <c r="B29"/>
  <c r="B18"/>
  <c r="B61" i="58"/>
  <c r="B58"/>
  <c r="B54"/>
  <c r="B50"/>
  <c r="B29"/>
  <c r="B18"/>
  <c r="B61" i="57"/>
  <c r="B58"/>
  <c r="B54"/>
  <c r="B50"/>
  <c r="B29"/>
  <c r="B18"/>
  <c r="B61" i="56"/>
  <c r="B58"/>
  <c r="B54"/>
  <c r="B50"/>
  <c r="B46" s="1"/>
  <c r="B29"/>
  <c r="B18"/>
  <c r="B61" i="55"/>
  <c r="B58"/>
  <c r="B54"/>
  <c r="B50"/>
  <c r="B46" s="1"/>
  <c r="B29"/>
  <c r="B18"/>
  <c r="B61" i="54"/>
  <c r="B58"/>
  <c r="B54"/>
  <c r="B50"/>
  <c r="B46" s="1"/>
  <c r="B29"/>
  <c r="B18"/>
  <c r="B61" i="53"/>
  <c r="B58"/>
  <c r="B54"/>
  <c r="B50"/>
  <c r="B29"/>
  <c r="B18"/>
  <c r="B61" i="52"/>
  <c r="B58"/>
  <c r="B54"/>
  <c r="B50"/>
  <c r="B46" s="1"/>
  <c r="B79" i="64" l="1"/>
  <c r="B78" i="66"/>
  <c r="B79" i="70"/>
  <c r="B79" i="78"/>
  <c r="B79" i="80"/>
  <c r="B46" i="53"/>
  <c r="B79" s="1"/>
  <c r="B79" i="56"/>
  <c r="B46" i="57"/>
  <c r="B79" s="1"/>
  <c r="B46" i="58"/>
  <c r="B79" s="1"/>
  <c r="B79" i="59"/>
  <c r="B79" i="60"/>
  <c r="B46" i="61"/>
  <c r="B79" s="1"/>
  <c r="B79" i="67"/>
  <c r="B79" i="69"/>
  <c r="B79" i="75"/>
  <c r="B79" i="81"/>
  <c r="B79" i="83"/>
  <c r="B79" i="54"/>
  <c r="B79" i="55"/>
  <c r="B79" i="62"/>
  <c r="B18" i="52"/>
  <c r="B79" s="1"/>
  <c r="B29"/>
</calcChain>
</file>

<file path=xl/sharedStrings.xml><?xml version="1.0" encoding="utf-8"?>
<sst xmlns="http://schemas.openxmlformats.org/spreadsheetml/2006/main" count="736" uniqueCount="81">
  <si>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</si>
  <si>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</si>
  <si>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</si>
  <si>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</si>
  <si>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</si>
  <si>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</si>
  <si>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</si>
  <si>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</si>
  <si>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</si>
  <si>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</si>
  <si>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</si>
  <si>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</si>
  <si>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</si>
  <si>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</si>
  <si>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</si>
  <si>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</si>
  <si>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</si>
  <si>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</si>
  <si>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</si>
  <si>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</si>
  <si>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 MAI 2019</t>
  </si>
  <si>
    <t>20.01.01</t>
  </si>
  <si>
    <t>LIDANA COM</t>
  </si>
  <si>
    <t>CHELT MATERIALE</t>
  </si>
  <si>
    <t>20.01.03</t>
  </si>
  <si>
    <t>SPITALUL JUD SUCEAVA</t>
  </si>
  <si>
    <t>CHELT ENERGIE</t>
  </si>
  <si>
    <t>20.30.30</t>
  </si>
  <si>
    <t>PROACT SRL</t>
  </si>
  <si>
    <t>CHELT TRADUCERI</t>
  </si>
  <si>
    <t>20.01.30</t>
  </si>
  <si>
    <t>ECOSOFT</t>
  </si>
  <si>
    <t>CHELT ABONAMENT</t>
  </si>
  <si>
    <t>MONOROMPLAST SRL</t>
  </si>
  <si>
    <t>SERVICII CURATENIE</t>
  </si>
  <si>
    <t>MON GAM SRL</t>
  </si>
  <si>
    <t xml:space="preserve">SERVICII </t>
  </si>
  <si>
    <t>COMPANIA DE INFORMATICA</t>
  </si>
  <si>
    <t>ASSIST SOFTWARE</t>
  </si>
  <si>
    <t>CH.MATERIALE</t>
  </si>
  <si>
    <t>20.01.08</t>
  </si>
  <si>
    <t>VODAFONE</t>
  </si>
  <si>
    <t>CH ABONAMENTE</t>
  </si>
  <si>
    <t>20.01.09</t>
  </si>
  <si>
    <t>COSMI VAS</t>
  </si>
  <si>
    <t>REPARATII</t>
  </si>
  <si>
    <t>INFOWORLD</t>
  </si>
  <si>
    <t>SERVICII</t>
  </si>
  <si>
    <t>20.01.04</t>
  </si>
  <si>
    <t>ACET SA</t>
  </si>
  <si>
    <t>CH CU APA</t>
  </si>
  <si>
    <t>SC Service Automobile</t>
  </si>
  <si>
    <t>prestari servicii</t>
  </si>
  <si>
    <t>10.01.13</t>
  </si>
  <si>
    <t>personalul DSP</t>
  </si>
  <si>
    <t>alocatie delegare</t>
  </si>
  <si>
    <t>alocatii delegare</t>
  </si>
  <si>
    <t>Sanimed International</t>
  </si>
  <si>
    <t>Mat caracter functional</t>
  </si>
  <si>
    <t>10.01.01, 10.01.05, 10.01.17, 10.01.30</t>
  </si>
  <si>
    <t>Salariati</t>
  </si>
  <si>
    <t>drepturi salariale</t>
  </si>
  <si>
    <t xml:space="preserve">Bugetul de stat </t>
  </si>
  <si>
    <t>fond pt persoane cu handicap neincadrate</t>
  </si>
  <si>
    <t>10.01.01, 10.01.05, 10.01.17, 10.01.30, 10.03.01, 10.03.07</t>
  </si>
  <si>
    <t>bugetul de stat, diversi creditori</t>
  </si>
  <si>
    <t>contributii la buget de stat din salarii, diverse contributii</t>
  </si>
  <si>
    <t>TEHNO DINAMIC</t>
  </si>
  <si>
    <t>CH MATERIALE</t>
  </si>
  <si>
    <t>RCS&amp;RDS</t>
  </si>
  <si>
    <t>TELEKOM ROM MOBILE COMM</t>
  </si>
  <si>
    <t>CN POSTA</t>
  </si>
  <si>
    <t>CH CU POSTA</t>
  </si>
  <si>
    <t>20.01.05</t>
  </si>
  <si>
    <t>OMV</t>
  </si>
  <si>
    <t>COMBUSTIBILI</t>
  </si>
  <si>
    <t>CAPERA</t>
  </si>
  <si>
    <t>REPARATII LABORATOR</t>
  </si>
  <si>
    <t>SGPI SECURITY</t>
  </si>
  <si>
    <t>CH CU PAZA</t>
  </si>
  <si>
    <t>Alocatie delegare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</si>
</sst>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2" fontId="7" fillId="0" borderId="9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3" xfId="0" applyFont="1" applyFill="1" applyBorder="1" applyAlignment="1">
      <alignment horizontal="center"/>
    </xf>
    <xf numFmtId="0" fontId="9" fillId="0" borderId="20" xfId="0" applyFont="1" applyBorder="1" applyAlignment="1">
      <alignment wrapText="1"/>
    </xf>
    <xf numFmtId="4" fontId="9" fillId="0" borderId="0" xfId="0" applyNumberFormat="1" applyFont="1" applyFill="1" applyBorder="1"/>
    <xf numFmtId="0" fontId="9" fillId="0" borderId="7" xfId="0" applyFont="1" applyFill="1" applyBorder="1"/>
    <xf numFmtId="0" fontId="9" fillId="0" borderId="13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G29" sqref="G29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11688</v>
      </c>
      <c r="C29" s="16"/>
      <c r="D29" s="17"/>
    </row>
    <row r="30" spans="1:4" s="2" customFormat="1">
      <c r="A30" s="85" t="s">
        <v>21</v>
      </c>
      <c r="B30" s="41">
        <v>773.5</v>
      </c>
      <c r="C30" s="86" t="s">
        <v>22</v>
      </c>
      <c r="D30" s="87" t="s">
        <v>23</v>
      </c>
    </row>
    <row r="31" spans="1:4" s="2" customFormat="1">
      <c r="A31" s="85" t="s">
        <v>24</v>
      </c>
      <c r="B31" s="41">
        <v>4220.22</v>
      </c>
      <c r="C31" s="86" t="s">
        <v>25</v>
      </c>
      <c r="D31" s="87" t="s">
        <v>26</v>
      </c>
    </row>
    <row r="32" spans="1:4" s="2" customFormat="1">
      <c r="A32" s="85" t="s">
        <v>27</v>
      </c>
      <c r="B32" s="41">
        <v>99</v>
      </c>
      <c r="C32" s="86" t="s">
        <v>28</v>
      </c>
      <c r="D32" s="87" t="s">
        <v>29</v>
      </c>
    </row>
    <row r="33" spans="1:4" s="2" customFormat="1">
      <c r="A33" s="85" t="s">
        <v>30</v>
      </c>
      <c r="B33" s="41">
        <v>2899.99</v>
      </c>
      <c r="C33" s="86" t="s">
        <v>31</v>
      </c>
      <c r="D33" s="87" t="s">
        <v>32</v>
      </c>
    </row>
    <row r="34" spans="1:4" s="2" customFormat="1">
      <c r="A34" s="85" t="s">
        <v>30</v>
      </c>
      <c r="B34" s="41">
        <v>3400</v>
      </c>
      <c r="C34" s="86" t="s">
        <v>33</v>
      </c>
      <c r="D34" s="87" t="s">
        <v>34</v>
      </c>
    </row>
    <row r="35" spans="1:4" s="2" customFormat="1">
      <c r="A35" s="85" t="s">
        <v>30</v>
      </c>
      <c r="B35" s="41">
        <v>167.79</v>
      </c>
      <c r="C35" s="86" t="s">
        <v>35</v>
      </c>
      <c r="D35" s="87" t="s">
        <v>36</v>
      </c>
    </row>
    <row r="36" spans="1:4" s="2" customFormat="1">
      <c r="A36" s="85" t="s">
        <v>30</v>
      </c>
      <c r="B36" s="88">
        <v>127.5</v>
      </c>
      <c r="C36" s="45" t="s">
        <v>37</v>
      </c>
      <c r="D36" s="87" t="s">
        <v>32</v>
      </c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11688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D32" sqref="D3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270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89" t="s">
        <v>53</v>
      </c>
      <c r="B20" s="25">
        <v>270</v>
      </c>
      <c r="C20" s="26" t="s">
        <v>54</v>
      </c>
      <c r="D20" s="90" t="s">
        <v>55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20850</v>
      </c>
      <c r="C29" s="16"/>
      <c r="D29" s="17"/>
    </row>
    <row r="30" spans="1:4" s="2" customFormat="1">
      <c r="A30" s="85" t="s">
        <v>43</v>
      </c>
      <c r="B30" s="41">
        <v>150</v>
      </c>
      <c r="C30" s="86" t="s">
        <v>51</v>
      </c>
      <c r="D30" s="87" t="s">
        <v>52</v>
      </c>
    </row>
    <row r="31" spans="1:4" s="2" customFormat="1">
      <c r="A31" s="85" t="s">
        <v>43</v>
      </c>
      <c r="B31" s="41">
        <v>20700</v>
      </c>
      <c r="C31" s="86" t="s">
        <v>57</v>
      </c>
      <c r="D31" s="87" t="s">
        <v>58</v>
      </c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21120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26" workbookViewId="0">
      <selection activeCell="D35" sqref="D3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2516.8599999999997</v>
      </c>
      <c r="C29" s="16"/>
      <c r="D29" s="17"/>
    </row>
    <row r="30" spans="1:4" s="2" customFormat="1">
      <c r="A30" s="85" t="s">
        <v>21</v>
      </c>
      <c r="B30" s="41">
        <v>552</v>
      </c>
      <c r="C30" s="86" t="s">
        <v>38</v>
      </c>
      <c r="D30" s="87" t="s">
        <v>39</v>
      </c>
    </row>
    <row r="31" spans="1:4" s="2" customFormat="1">
      <c r="A31" s="85" t="s">
        <v>40</v>
      </c>
      <c r="B31" s="41">
        <v>217.59</v>
      </c>
      <c r="C31" s="86" t="s">
        <v>41</v>
      </c>
      <c r="D31" s="87" t="s">
        <v>42</v>
      </c>
    </row>
    <row r="32" spans="1:4" s="2" customFormat="1">
      <c r="A32" s="85" t="s">
        <v>43</v>
      </c>
      <c r="B32" s="41">
        <v>555.62</v>
      </c>
      <c r="C32" s="86" t="s">
        <v>44</v>
      </c>
      <c r="D32" s="87" t="s">
        <v>45</v>
      </c>
    </row>
    <row r="33" spans="1:4" s="2" customFormat="1">
      <c r="A33" s="85" t="s">
        <v>30</v>
      </c>
      <c r="B33" s="41">
        <v>809.2</v>
      </c>
      <c r="C33" s="86" t="s">
        <v>46</v>
      </c>
      <c r="D33" s="87" t="s">
        <v>47</v>
      </c>
    </row>
    <row r="34" spans="1:4" s="2" customFormat="1">
      <c r="A34" s="85" t="s">
        <v>48</v>
      </c>
      <c r="B34" s="41">
        <v>382.45</v>
      </c>
      <c r="C34" s="86" t="s">
        <v>49</v>
      </c>
      <c r="D34" s="87" t="s">
        <v>50</v>
      </c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2516.8599999999997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9"/>
  <sheetViews>
    <sheetView topLeftCell="A8" workbookViewId="0">
      <selection activeCell="A20" sqref="A20:D2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540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53</v>
      </c>
      <c r="B20" s="25">
        <v>540</v>
      </c>
      <c r="C20" s="26" t="s">
        <v>54</v>
      </c>
      <c r="D20" s="27" t="s">
        <v>56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540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9"/>
  <sheetViews>
    <sheetView topLeftCell="A23" workbookViewId="0">
      <selection activeCell="D35" sqref="D3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6012.9399999999987</v>
      </c>
      <c r="C29" s="16"/>
      <c r="D29" s="17"/>
    </row>
    <row r="30" spans="1:4" s="2" customFormat="1">
      <c r="A30" s="85" t="s">
        <v>43</v>
      </c>
      <c r="B30" s="41">
        <v>1400</v>
      </c>
      <c r="C30" s="86" t="s">
        <v>67</v>
      </c>
      <c r="D30" s="87" t="s">
        <v>68</v>
      </c>
    </row>
    <row r="31" spans="1:4" s="2" customFormat="1">
      <c r="A31" s="85" t="s">
        <v>43</v>
      </c>
      <c r="B31" s="41">
        <v>2325.6799999999998</v>
      </c>
      <c r="C31" s="86" t="s">
        <v>44</v>
      </c>
      <c r="D31" s="87" t="s">
        <v>45</v>
      </c>
    </row>
    <row r="32" spans="1:4" s="2" customFormat="1">
      <c r="A32" s="85" t="s">
        <v>40</v>
      </c>
      <c r="B32" s="41">
        <v>1372.96</v>
      </c>
      <c r="C32" s="86" t="s">
        <v>69</v>
      </c>
      <c r="D32" s="87" t="s">
        <v>42</v>
      </c>
    </row>
    <row r="33" spans="1:4" s="2" customFormat="1">
      <c r="A33" s="85" t="s">
        <v>40</v>
      </c>
      <c r="B33" s="41">
        <v>230.48</v>
      </c>
      <c r="C33" s="86" t="s">
        <v>70</v>
      </c>
      <c r="D33" s="87" t="s">
        <v>42</v>
      </c>
    </row>
    <row r="34" spans="1:4" s="2" customFormat="1">
      <c r="A34" s="85" t="s">
        <v>40</v>
      </c>
      <c r="B34" s="41">
        <v>683.82</v>
      </c>
      <c r="C34" s="86" t="s">
        <v>71</v>
      </c>
      <c r="D34" s="87" t="s">
        <v>72</v>
      </c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6012.9399999999987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B28" sqref="B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520397</v>
      </c>
      <c r="C18" s="13"/>
      <c r="D18" s="14"/>
    </row>
    <row r="19" spans="1:4" ht="15.75" thickBot="1">
      <c r="A19" s="20" t="s">
        <v>7</v>
      </c>
      <c r="B19" s="21"/>
      <c r="C19" s="22"/>
      <c r="D19" s="23"/>
    </row>
    <row r="20" spans="1:4" ht="27" thickBot="1">
      <c r="A20" s="91" t="s">
        <v>59</v>
      </c>
      <c r="B20" s="92">
        <v>520397</v>
      </c>
      <c r="C20" s="93" t="s">
        <v>60</v>
      </c>
      <c r="D20" s="94" t="s">
        <v>61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520397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8"/>
  <sheetViews>
    <sheetView topLeftCell="A20" workbookViewId="0">
      <selection activeCell="B36" sqref="B3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396071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>
        <v>59.4</v>
      </c>
      <c r="B20" s="25">
        <v>4683</v>
      </c>
      <c r="C20" s="26" t="s">
        <v>62</v>
      </c>
      <c r="D20" s="27" t="s">
        <v>63</v>
      </c>
    </row>
    <row r="21" spans="1:4" ht="30">
      <c r="A21" s="24" t="s">
        <v>64</v>
      </c>
      <c r="B21" s="28">
        <v>391388</v>
      </c>
      <c r="C21" s="26" t="s">
        <v>65</v>
      </c>
      <c r="D21" s="26" t="s">
        <v>66</v>
      </c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SUM(B30:B44)</f>
        <v>16351.5</v>
      </c>
      <c r="C29" s="16"/>
      <c r="D29" s="17"/>
    </row>
    <row r="30" spans="1:4" s="2" customFormat="1">
      <c r="A30" s="85" t="s">
        <v>73</v>
      </c>
      <c r="B30" s="41">
        <v>8554.6200000000008</v>
      </c>
      <c r="C30" s="86" t="s">
        <v>74</v>
      </c>
      <c r="D30" s="87" t="s">
        <v>75</v>
      </c>
    </row>
    <row r="31" spans="1:4" s="2" customFormat="1">
      <c r="A31" s="85" t="s">
        <v>30</v>
      </c>
      <c r="B31" s="41">
        <v>7796.88</v>
      </c>
      <c r="C31" s="86" t="s">
        <v>78</v>
      </c>
      <c r="D31" s="87" t="s">
        <v>79</v>
      </c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29"/>
      <c r="B35" s="44"/>
      <c r="C35" s="45"/>
      <c r="D35" s="46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7"/>
      <c r="C37" s="45"/>
      <c r="D37" s="46"/>
    </row>
    <row r="38" spans="1:4" s="2" customFormat="1">
      <c r="A38" s="48"/>
      <c r="B38" s="44"/>
      <c r="C38" s="45"/>
      <c r="D38" s="49"/>
    </row>
    <row r="39" spans="1:4" s="2" customFormat="1">
      <c r="A39" s="48"/>
      <c r="B39" s="50"/>
      <c r="C39" s="46"/>
      <c r="D39" s="51"/>
    </row>
    <row r="40" spans="1:4" s="2" customFormat="1">
      <c r="A40" s="29"/>
      <c r="B40" s="50"/>
      <c r="C40" s="45"/>
      <c r="D40" s="51"/>
    </row>
    <row r="41" spans="1:4" s="2" customFormat="1">
      <c r="A41" s="29"/>
      <c r="B41" s="44"/>
      <c r="C41" s="52"/>
      <c r="D41" s="51"/>
    </row>
    <row r="42" spans="1:4" s="2" customFormat="1">
      <c r="A42" s="29"/>
      <c r="B42" s="44"/>
      <c r="C42" s="45"/>
      <c r="D42" s="51"/>
    </row>
    <row r="43" spans="1:4" s="2" customFormat="1">
      <c r="A43" s="29"/>
      <c r="B43" s="44"/>
      <c r="C43" s="52"/>
      <c r="D43" s="51"/>
    </row>
    <row r="44" spans="1:4" s="2" customFormat="1" ht="15.75" thickBot="1">
      <c r="A44" s="53"/>
      <c r="B44" s="54"/>
      <c r="C44" s="55"/>
      <c r="D44" s="56"/>
    </row>
    <row r="45" spans="1:4" ht="32.25" thickBot="1">
      <c r="A45" s="57" t="s">
        <v>9</v>
      </c>
      <c r="B45" s="58">
        <f>B49+B53+B57+B60</f>
        <v>0</v>
      </c>
      <c r="C45" s="59"/>
      <c r="D45" s="60"/>
    </row>
    <row r="46" spans="1:4" ht="31.5">
      <c r="A46" s="61" t="s">
        <v>10</v>
      </c>
      <c r="B46" s="62"/>
      <c r="C46" s="3"/>
      <c r="D46" s="63"/>
    </row>
    <row r="47" spans="1:4" ht="15.75">
      <c r="A47" s="64"/>
      <c r="B47" s="65"/>
      <c r="C47" s="66"/>
      <c r="D47" s="67"/>
    </row>
    <row r="48" spans="1:4" ht="15.75">
      <c r="A48" s="64"/>
      <c r="B48" s="65"/>
      <c r="C48" s="66"/>
      <c r="D48" s="67"/>
    </row>
    <row r="49" spans="1:4" ht="15.75">
      <c r="A49" s="68" t="s">
        <v>11</v>
      </c>
      <c r="B49" s="69">
        <f>SUM(B50:B52)</f>
        <v>0</v>
      </c>
      <c r="C49" s="66"/>
      <c r="D49" s="67"/>
    </row>
    <row r="50" spans="1:4" ht="15.75">
      <c r="A50" s="64" t="s">
        <v>12</v>
      </c>
      <c r="B50" s="70"/>
      <c r="C50" s="71"/>
      <c r="D50" s="72"/>
    </row>
    <row r="51" spans="1:4" ht="15.75">
      <c r="A51" s="64"/>
      <c r="B51" s="73"/>
      <c r="C51" s="71"/>
      <c r="D51" s="72"/>
    </row>
    <row r="52" spans="1:4" ht="15.75">
      <c r="A52" s="64"/>
      <c r="B52" s="73"/>
      <c r="C52" s="74"/>
      <c r="D52" s="75"/>
    </row>
    <row r="53" spans="1:4" ht="63">
      <c r="A53" s="68" t="s">
        <v>13</v>
      </c>
      <c r="B53" s="69">
        <f>SUM(B54:B56)</f>
        <v>0</v>
      </c>
      <c r="C53" s="76"/>
      <c r="D53" s="77"/>
    </row>
    <row r="54" spans="1:4" ht="63">
      <c r="A54" s="64" t="s">
        <v>14</v>
      </c>
      <c r="B54" s="65"/>
      <c r="C54" s="73"/>
      <c r="D54" s="78"/>
    </row>
    <row r="55" spans="1:4" ht="15.75">
      <c r="A55" s="64"/>
      <c r="B55" s="65"/>
      <c r="C55" s="73"/>
      <c r="D55" s="78"/>
    </row>
    <row r="56" spans="1:4" ht="15.75">
      <c r="A56" s="64"/>
      <c r="B56" s="65"/>
      <c r="C56" s="74"/>
      <c r="D56" s="79"/>
    </row>
    <row r="57" spans="1:4" ht="47.25">
      <c r="A57" s="68" t="s">
        <v>15</v>
      </c>
      <c r="B57" s="69">
        <f>SUM(B58:B59)</f>
        <v>0</v>
      </c>
      <c r="C57" s="76"/>
      <c r="D57" s="77"/>
    </row>
    <row r="58" spans="1:4" ht="47.25">
      <c r="A58" s="64" t="s">
        <v>16</v>
      </c>
      <c r="B58" s="65"/>
      <c r="C58" s="80"/>
      <c r="D58" s="81"/>
    </row>
    <row r="59" spans="1:4" ht="15.75">
      <c r="A59" s="64"/>
      <c r="B59" s="65"/>
      <c r="C59" s="80"/>
      <c r="D59" s="81"/>
    </row>
    <row r="60" spans="1:4" ht="15.75">
      <c r="A60" s="68" t="s">
        <v>17</v>
      </c>
      <c r="B60" s="69">
        <f>SUM(B61:B77)</f>
        <v>0</v>
      </c>
      <c r="C60" s="76"/>
      <c r="D60" s="77"/>
    </row>
    <row r="61" spans="1:4" ht="15.75">
      <c r="A61" s="64" t="s">
        <v>18</v>
      </c>
      <c r="B61" s="73"/>
      <c r="C61" s="80"/>
      <c r="D61" s="81"/>
    </row>
    <row r="62" spans="1:4" ht="15.75">
      <c r="A62" s="82"/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6.5" thickBot="1">
      <c r="A77" s="82"/>
      <c r="B77" s="73"/>
      <c r="C77" s="80"/>
      <c r="D77" s="81"/>
    </row>
    <row r="78" spans="1:4" ht="16.5" thickBot="1">
      <c r="A78" s="83" t="s">
        <v>19</v>
      </c>
      <c r="B78" s="84">
        <f>B18+B29+B45</f>
        <v>412422.5</v>
      </c>
      <c r="C78" s="18"/>
      <c r="D78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B34" sqref="B34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41025.160000000003</v>
      </c>
      <c r="C29" s="16"/>
      <c r="D29" s="17"/>
    </row>
    <row r="30" spans="1:4" s="2" customFormat="1">
      <c r="A30" s="40">
        <v>20.02</v>
      </c>
      <c r="B30" s="41">
        <v>41025.160000000003</v>
      </c>
      <c r="C30" s="86" t="s">
        <v>76</v>
      </c>
      <c r="D30" s="87" t="s">
        <v>77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41025.160000000003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4" sqref="A14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270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53</v>
      </c>
      <c r="B20" s="25">
        <v>270</v>
      </c>
      <c r="C20" s="26" t="s">
        <v>54</v>
      </c>
      <c r="D20" s="27" t="s">
        <v>80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270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9"/>
  <sheetViews>
    <sheetView tabSelected="1" topLeftCell="A2" workbookViewId="0">
      <selection activeCell="B21" sqref="B2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270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53</v>
      </c>
      <c r="B20" s="25">
        <v>270</v>
      </c>
      <c r="C20" s="26" t="s">
        <v>54</v>
      </c>
      <c r="D20" s="27" t="s">
        <v>56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270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2" sqref="A1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2020-05-28T11:44:46Z</dcterms:modified>
</cp:coreProperties>
</file>